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124" documentId="8_{65002FB2-E1F3-4125-99F5-043766F6A383}" xr6:coauthVersionLast="47" xr6:coauthVersionMax="47" xr10:uidLastSave="{E01C8F34-CE6F-4AE6-B98F-0DBAE2F8DC51}"/>
  <bookViews>
    <workbookView xWindow="30600" yWindow="-120" windowWidth="38640" windowHeight="2112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0" i="1"/>
  <c r="C19" i="1"/>
  <c r="C18" i="1"/>
  <c r="C17" i="1"/>
  <c r="C16" i="1"/>
  <c r="C26" i="1"/>
  <c r="C21" i="1"/>
  <c r="C25" i="1"/>
  <c r="C14" i="1"/>
  <c r="C24" i="1"/>
  <c r="C23" i="1"/>
  <c r="C22" i="1"/>
  <c r="C27" i="1" l="1"/>
  <c r="C28" i="1" s="1"/>
  <c r="C29" i="1" s="1"/>
</calcChain>
</file>

<file path=xl/sharedStrings.xml><?xml version="1.0" encoding="utf-8"?>
<sst xmlns="http://schemas.openxmlformats.org/spreadsheetml/2006/main" count="28" uniqueCount="27">
  <si>
    <t>Lisa 2</t>
  </si>
  <si>
    <t xml:space="preserve"> </t>
  </si>
  <si>
    <t>Maksumus ilma käibemaksuta EUR</t>
  </si>
  <si>
    <t>Töö kirjeldus</t>
  </si>
  <si>
    <t xml:space="preserve"> Art nr</t>
  </si>
  <si>
    <t>HINNAPAKKUMUS/ KULULOEND</t>
  </si>
  <si>
    <t>Remondikulud KOKKU</t>
  </si>
  <si>
    <t>Käibemaks 22%</t>
  </si>
  <si>
    <t>Summa KOKKU</t>
  </si>
  <si>
    <t xml:space="preserve">Pakkuja ettevõtte nimetus ja registrikood:   </t>
  </si>
  <si>
    <t xml:space="preserve">Pakkuja aadress:   </t>
  </si>
  <si>
    <t xml:space="preserve">Pakkuja esindaja nimi, amet ja kontaktandmed:    </t>
  </si>
  <si>
    <t>*Märkused: 1. Hinnad peavad sisaldama mõõtmist, vajalikke materjale, kinnitusvahendeid, transporti.</t>
  </si>
  <si>
    <t>Ruumi 128 akna uued kassettrulood (2tk) ja paigaldus</t>
  </si>
  <si>
    <t>Ruumi 129 akna uued kassettrulood (2tk) ja paigaldus</t>
  </si>
  <si>
    <t>Ruumi 131 akende uued kassettrulood (4tk) ja paigaldus</t>
  </si>
  <si>
    <t>Ruumi 132 akna uued kassettrulood (2tk) ja paigaldus</t>
  </si>
  <si>
    <t>Ruumi 133 akna uued kassettrulood (2tk) ja paigaldus</t>
  </si>
  <si>
    <t>Ruumi 203 akna uued kassettrulood (3tk) ja paigaldus</t>
  </si>
  <si>
    <t>Ruumi 220 akende uued kassettrulood (6tk) ja paigaldus</t>
  </si>
  <si>
    <t>Ruumi 127 akna uus kassettrulood (1tk) ja paigaldus</t>
  </si>
  <si>
    <t>Vanade aknakatete demonteerimine ja utiliseerimine (15tk)</t>
  </si>
  <si>
    <t>Ruumi 213 akna uued kassettrulood (3tk) ja paigaldus</t>
  </si>
  <si>
    <t>Ruumi 217 akna uued kassettrulood (2tk) ja paigaldus</t>
  </si>
  <si>
    <t>Ruumi 218 akna uued kassettrulood (2tk) ja paigaldus</t>
  </si>
  <si>
    <t>Ruumi 201 akna uued kassettrulood (2tk) ja paigaldus</t>
  </si>
  <si>
    <t>Rakvere esinduse aknakatete vahetus tööruumides 127, 128, 129, 131, 132, 133, 201, 203, 213, 217, 218 ja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</si>
</sst>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</cellXfs>
  <cellStyles count="2">
    <cellStyle name="Normaallaad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8"/>
  <sheetViews>
    <sheetView tabSelected="1" workbookViewId="0">
      <selection activeCell="C41" sqref="C41"/>
    </sheetView>
  </sheetViews>
  <sheetFormatPr defaultRowHeight="15" x14ac:dyDescent="0.25"/>
  <cols>
    <col min="1" max="1" width="6.140625" customWidth="1"/>
    <col min="2" max="2" width="104.5703125" customWidth="1"/>
    <col min="3" max="3" width="15.42578125" customWidth="1"/>
  </cols>
  <sheetData>
    <row r="2" spans="1:3" ht="16.5" customHeight="1" x14ac:dyDescent="0.25">
      <c r="A2" s="1"/>
      <c r="B2" s="9" t="s">
        <v>5</v>
      </c>
      <c r="C2" s="5" t="s">
        <v>0</v>
      </c>
    </row>
    <row r="3" spans="1:3" x14ac:dyDescent="0.25">
      <c r="A3" s="1"/>
      <c r="B3" s="1"/>
      <c r="C3" s="5"/>
    </row>
    <row r="4" spans="1:3" x14ac:dyDescent="0.25">
      <c r="A4" s="1"/>
      <c r="B4" s="1"/>
      <c r="C4" s="5"/>
    </row>
    <row r="5" spans="1:3" x14ac:dyDescent="0.25">
      <c r="A5" s="1"/>
      <c r="B5" s="4" t="s">
        <v>26</v>
      </c>
      <c r="C5" s="1"/>
    </row>
    <row r="6" spans="1:3" x14ac:dyDescent="0.25">
      <c r="A6" s="1"/>
      <c r="B6" s="4"/>
      <c r="C6" s="1"/>
    </row>
    <row r="7" spans="1:3" x14ac:dyDescent="0.25">
      <c r="A7" s="1"/>
      <c r="B7" s="18" t="s">
        <v>9</v>
      </c>
      <c r="C7" s="18"/>
    </row>
    <row r="8" spans="1:3" x14ac:dyDescent="0.25">
      <c r="A8" s="1"/>
      <c r="B8" s="19"/>
      <c r="C8" s="20"/>
    </row>
    <row r="9" spans="1:3" x14ac:dyDescent="0.25">
      <c r="A9" s="1"/>
      <c r="B9" s="18" t="s">
        <v>10</v>
      </c>
      <c r="C9" s="18"/>
    </row>
    <row r="10" spans="1:3" x14ac:dyDescent="0.25">
      <c r="A10" s="1"/>
      <c r="B10" s="19"/>
      <c r="C10" s="20"/>
    </row>
    <row r="11" spans="1:3" x14ac:dyDescent="0.25">
      <c r="A11" s="1"/>
      <c r="B11" s="18" t="s">
        <v>11</v>
      </c>
      <c r="C11" s="18"/>
    </row>
    <row r="12" spans="1:3" ht="15.75" thickBot="1" x14ac:dyDescent="0.3">
      <c r="A12" s="1"/>
      <c r="B12" s="1"/>
      <c r="C12" s="1"/>
    </row>
    <row r="13" spans="1:3" ht="57.75" thickBot="1" x14ac:dyDescent="0.3">
      <c r="A13" s="10" t="s">
        <v>4</v>
      </c>
      <c r="B13" s="6" t="s">
        <v>3</v>
      </c>
      <c r="C13" s="7" t="s">
        <v>2</v>
      </c>
    </row>
    <row r="14" spans="1:3" x14ac:dyDescent="0.25">
      <c r="A14" s="14">
        <v>1</v>
      </c>
      <c r="B14" s="15" t="s">
        <v>21</v>
      </c>
      <c r="C14" s="11">
        <f>11.33*15</f>
        <v>169.95</v>
      </c>
    </row>
    <row r="15" spans="1:3" x14ac:dyDescent="0.25">
      <c r="A15" s="14">
        <v>2</v>
      </c>
      <c r="B15" s="2" t="s">
        <v>20</v>
      </c>
      <c r="C15" s="11">
        <f>21.724*1+73.93</f>
        <v>95.654000000000011</v>
      </c>
    </row>
    <row r="16" spans="1:3" x14ac:dyDescent="0.25">
      <c r="A16" s="14">
        <v>3</v>
      </c>
      <c r="B16" s="2" t="s">
        <v>13</v>
      </c>
      <c r="C16" s="11">
        <f>21.724*2+105.24</f>
        <v>148.68799999999999</v>
      </c>
    </row>
    <row r="17" spans="1:3" x14ac:dyDescent="0.25">
      <c r="A17" s="14">
        <v>4</v>
      </c>
      <c r="B17" s="2" t="s">
        <v>14</v>
      </c>
      <c r="C17" s="11">
        <f>21.724*2+103.64</f>
        <v>147.08799999999999</v>
      </c>
    </row>
    <row r="18" spans="1:3" x14ac:dyDescent="0.25">
      <c r="A18" s="14">
        <v>5</v>
      </c>
      <c r="B18" s="8" t="s">
        <v>15</v>
      </c>
      <c r="C18" s="11">
        <f>21.724*4+211.15</f>
        <v>298.04599999999999</v>
      </c>
    </row>
    <row r="19" spans="1:3" x14ac:dyDescent="0.25">
      <c r="A19" s="14">
        <v>6</v>
      </c>
      <c r="B19" s="8" t="s">
        <v>16</v>
      </c>
      <c r="C19" s="11">
        <f>21.724*2+104.26</f>
        <v>147.708</v>
      </c>
    </row>
    <row r="20" spans="1:3" x14ac:dyDescent="0.25">
      <c r="A20" s="14">
        <v>7</v>
      </c>
      <c r="B20" s="8" t="s">
        <v>17</v>
      </c>
      <c r="C20" s="11">
        <f>21.724*2+103.22</f>
        <v>146.66800000000001</v>
      </c>
    </row>
    <row r="21" spans="1:3" x14ac:dyDescent="0.25">
      <c r="A21" s="14">
        <v>8</v>
      </c>
      <c r="B21" s="8" t="s">
        <v>25</v>
      </c>
      <c r="C21" s="11">
        <f>21.724*2+101.63</f>
        <v>145.078</v>
      </c>
    </row>
    <row r="22" spans="1:3" x14ac:dyDescent="0.25">
      <c r="A22" s="14">
        <v>9</v>
      </c>
      <c r="B22" s="8" t="s">
        <v>18</v>
      </c>
      <c r="C22" s="11">
        <f>21.724*3+154.49</f>
        <v>219.66200000000001</v>
      </c>
    </row>
    <row r="23" spans="1:3" x14ac:dyDescent="0.25">
      <c r="A23" s="14">
        <v>10</v>
      </c>
      <c r="B23" s="8" t="s">
        <v>22</v>
      </c>
      <c r="C23" s="11">
        <f>21.724*3+154.49</f>
        <v>219.66200000000001</v>
      </c>
    </row>
    <row r="24" spans="1:3" x14ac:dyDescent="0.25">
      <c r="A24" s="14">
        <v>11</v>
      </c>
      <c r="B24" s="8" t="s">
        <v>23</v>
      </c>
      <c r="C24" s="11">
        <f>21.724*2+107.98</f>
        <v>151.428</v>
      </c>
    </row>
    <row r="25" spans="1:3" x14ac:dyDescent="0.25">
      <c r="A25" s="14">
        <v>12</v>
      </c>
      <c r="B25" s="8" t="s">
        <v>24</v>
      </c>
      <c r="C25" s="11">
        <f>21.724*2+107.97</f>
        <v>151.41800000000001</v>
      </c>
    </row>
    <row r="26" spans="1:3" x14ac:dyDescent="0.25">
      <c r="A26" s="14">
        <v>13</v>
      </c>
      <c r="B26" s="8" t="s">
        <v>19</v>
      </c>
      <c r="C26" s="11">
        <f>21.724*6+319.07</f>
        <v>449.41399999999999</v>
      </c>
    </row>
    <row r="27" spans="1:3" x14ac:dyDescent="0.25">
      <c r="A27" s="16" t="s">
        <v>6</v>
      </c>
      <c r="B27" s="17"/>
      <c r="C27" s="13">
        <f>SUM(C14:C26)</f>
        <v>2490.4639999999999</v>
      </c>
    </row>
    <row r="28" spans="1:3" x14ac:dyDescent="0.25">
      <c r="A28" s="1"/>
      <c r="B28" s="5" t="s">
        <v>7</v>
      </c>
      <c r="C28" s="3">
        <f>C27*0.22</f>
        <v>547.90207999999996</v>
      </c>
    </row>
    <row r="29" spans="1:3" x14ac:dyDescent="0.25">
      <c r="A29" s="1"/>
      <c r="B29" s="5" t="s">
        <v>8</v>
      </c>
      <c r="C29" s="3">
        <f>C27+C28</f>
        <v>3038.3660799999998</v>
      </c>
    </row>
    <row r="30" spans="1:3" x14ac:dyDescent="0.25">
      <c r="A30" s="1"/>
      <c r="B30" s="5"/>
      <c r="C30" s="12"/>
    </row>
    <row r="31" spans="1:3" x14ac:dyDescent="0.25">
      <c r="A31" s="4" t="s">
        <v>12</v>
      </c>
      <c r="B31" s="4"/>
      <c r="C31" s="1"/>
    </row>
    <row r="32" spans="1:3" x14ac:dyDescent="0.25">
      <c r="A32" s="1"/>
      <c r="B32" s="1"/>
      <c r="C32" s="1"/>
    </row>
    <row r="33" spans="3:9" x14ac:dyDescent="0.25">
      <c r="C33" s="1"/>
    </row>
    <row r="34" spans="3:9" x14ac:dyDescent="0.25">
      <c r="C34" s="1"/>
    </row>
    <row r="45" spans="3:9" x14ac:dyDescent="0.25">
      <c r="I45" t="s">
        <v>1</v>
      </c>
    </row>
    <row r="68" spans="5:5" x14ac:dyDescent="0.25">
      <c r="E68" t="s">
        <v>1</v>
      </c>
    </row>
  </sheetData>
  <mergeCells count="6">
    <mergeCell ref="A27:B27"/>
    <mergeCell ref="B7:C7"/>
    <mergeCell ref="B9:C9"/>
    <mergeCell ref="B11:C11"/>
    <mergeCell ref="B8:C8"/>
    <mergeCell ref="B10:C1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2006-11-28T10:10:26Z</dcterms:created>
  <dcterms:modified xsi:type="dcterms:W3CDTF">2025-01-21T12:06:06Z</dcterms:modified>
</cp:coreProperties>
</file>